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КУ\"/>
    </mc:Choice>
  </mc:AlternateContent>
  <bookViews>
    <workbookView xWindow="0" yWindow="0" windowWidth="20490" windowHeight="7755"/>
  </bookViews>
  <sheets>
    <sheet name="Апрель" sheetId="1" r:id="rId1"/>
  </sheets>
  <calcPr calcId="152511"/>
</workbook>
</file>

<file path=xl/calcChain.xml><?xml version="1.0" encoding="utf-8"?>
<calcChain xmlns="http://schemas.openxmlformats.org/spreadsheetml/2006/main">
  <c r="C20" i="1" l="1"/>
  <c r="D28" i="1"/>
  <c r="B20" i="1"/>
  <c r="D15" i="1"/>
  <c r="D17" i="1"/>
  <c r="D16" i="1"/>
  <c r="B32" i="1" l="1"/>
  <c r="D14" i="1"/>
  <c r="D26" i="1" l="1"/>
  <c r="D22" i="1" l="1"/>
  <c r="D24" i="1"/>
  <c r="D25" i="1"/>
  <c r="D27" i="1"/>
  <c r="D29" i="1"/>
  <c r="D30" i="1"/>
  <c r="D31" i="1"/>
  <c r="D23" i="1"/>
  <c r="C32" i="1"/>
  <c r="D11" i="1"/>
  <c r="D12" i="1"/>
  <c r="D13" i="1"/>
  <c r="D19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<sst xmlns="http://schemas.openxmlformats.org/spreadsheetml/2006/main" count="41" uniqueCount="41">
  <si>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</si>
  <si>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</si>
  <si>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</si>
  <si>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</si>
  <si>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</si>
  <si>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</si>
  <si>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</si>
  <si>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</si>
  <si>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</si>
  <si>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</si>
  <si>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</si>
  <si>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</si>
  <si>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</si>
  <si>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</si>
  <si>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</si>
  <si>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</si>
  <si>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</si>
  <si>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</si>
  <si>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</si>
  <si>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</si>
  <si>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</si>
  <si>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</si>
  <si>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</si>
  <si>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</si>
  <si>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</si>
  <si>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</si>
  <si>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</si>
  <si>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</si>
  <si>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</si>
  <si>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</si>
  <si>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</si>
  <si>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</si>
  <si>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</si>
  <si>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</si>
  <si>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</si>
  <si>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</si>
  <si>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</si>
  <si>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</si>
  <si>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</si>
  <si>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</si>
  <si>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на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</si>
</sst>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3" sqref="A3:D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8" t="s">
        <v>1</v>
      </c>
      <c r="B1" s="29"/>
      <c r="C1" s="29"/>
      <c r="D1" s="29"/>
      <c r="E1" s="2"/>
    </row>
    <row r="2" spans="1:7" x14ac:dyDescent="0.25">
      <c r="A2" s="28" t="s">
        <v>2</v>
      </c>
      <c r="B2" s="29"/>
      <c r="C2" s="29"/>
      <c r="D2" s="29"/>
      <c r="E2" s="2"/>
    </row>
    <row r="3" spans="1:7" x14ac:dyDescent="0.25">
      <c r="A3" s="28" t="s">
        <v>34</v>
      </c>
      <c r="B3" s="29"/>
      <c r="C3" s="29"/>
      <c r="D3" s="29"/>
      <c r="E3" s="2"/>
    </row>
    <row r="4" spans="1:7" x14ac:dyDescent="0.25">
      <c r="A4" s="28" t="s">
        <v>40</v>
      </c>
      <c r="B4" s="29"/>
      <c r="C4" s="29"/>
      <c r="D4" s="29"/>
      <c r="E4" s="2"/>
    </row>
    <row r="5" spans="1:7" x14ac:dyDescent="0.25">
      <c r="A5" s="28" t="s">
        <v>0</v>
      </c>
      <c r="B5" s="29"/>
      <c r="C5" s="29"/>
      <c r="D5" s="29"/>
      <c r="E5" s="2"/>
    </row>
    <row r="6" spans="1:7" x14ac:dyDescent="0.25">
      <c r="A6" s="30" t="s">
        <v>3</v>
      </c>
      <c r="B6" s="31"/>
      <c r="C6" s="31"/>
      <c r="D6" s="31"/>
      <c r="E6" s="2"/>
    </row>
    <row r="7" spans="1:7" ht="30" customHeight="1" x14ac:dyDescent="0.25">
      <c r="A7" s="17" t="s">
        <v>4</v>
      </c>
      <c r="B7" s="17" t="s">
        <v>5</v>
      </c>
      <c r="C7" s="17" t="s">
        <v>6</v>
      </c>
      <c r="D7" s="17" t="s">
        <v>7</v>
      </c>
      <c r="E7" s="18"/>
      <c r="F7" s="19"/>
      <c r="G7" s="19"/>
    </row>
    <row r="8" spans="1:7" ht="15.75" customHeight="1" x14ac:dyDescent="0.25">
      <c r="A8" s="32" t="s">
        <v>11</v>
      </c>
      <c r="B8" s="33"/>
      <c r="C8" s="33"/>
      <c r="D8" s="34"/>
      <c r="E8" s="18"/>
      <c r="F8" s="19"/>
      <c r="G8" s="19"/>
    </row>
    <row r="9" spans="1:7" x14ac:dyDescent="0.25">
      <c r="A9" s="20" t="s">
        <v>8</v>
      </c>
      <c r="B9" s="16">
        <v>0</v>
      </c>
      <c r="C9" s="24">
        <v>0</v>
      </c>
      <c r="D9" s="25" t="e">
        <f>C9/B9*100</f>
        <v>#DIV/0!</v>
      </c>
      <c r="E9" s="26"/>
      <c r="F9" s="27"/>
      <c r="G9" s="19"/>
    </row>
    <row r="10" spans="1:7" x14ac:dyDescent="0.25">
      <c r="A10" s="20" t="s">
        <v>21</v>
      </c>
      <c r="B10" s="16">
        <v>62000</v>
      </c>
      <c r="C10" s="24">
        <v>30205.52</v>
      </c>
      <c r="D10" s="25">
        <v>95.56</v>
      </c>
      <c r="E10" s="26"/>
      <c r="F10" s="27"/>
      <c r="G10" s="19"/>
    </row>
    <row r="11" spans="1:7" s="6" customFormat="1" x14ac:dyDescent="0.25">
      <c r="A11" s="22" t="s">
        <v>19</v>
      </c>
      <c r="B11" s="16">
        <v>169000</v>
      </c>
      <c r="C11" s="24">
        <v>-27352.25</v>
      </c>
      <c r="D11" s="25">
        <f t="shared" ref="D11:D20" si="0">C11/B11*100</f>
        <v>-16.184763313609469</v>
      </c>
      <c r="E11" s="26"/>
      <c r="F11" s="27"/>
      <c r="G11" s="19"/>
    </row>
    <row r="12" spans="1:7" x14ac:dyDescent="0.25">
      <c r="A12" s="20" t="s">
        <v>22</v>
      </c>
      <c r="B12" s="16">
        <v>622000</v>
      </c>
      <c r="C12" s="24">
        <v>107756.95</v>
      </c>
      <c r="D12" s="25">
        <f t="shared" si="0"/>
        <v>17.324268488745982</v>
      </c>
      <c r="E12" s="26"/>
      <c r="F12" s="27"/>
      <c r="G12" s="19"/>
    </row>
    <row r="13" spans="1:7" x14ac:dyDescent="0.25">
      <c r="A13" s="20" t="s">
        <v>9</v>
      </c>
      <c r="B13" s="16">
        <v>13000</v>
      </c>
      <c r="C13" s="24">
        <v>6200</v>
      </c>
      <c r="D13" s="25">
        <f t="shared" si="0"/>
        <v>47.692307692307693</v>
      </c>
      <c r="E13" s="26"/>
      <c r="F13" s="27"/>
      <c r="G13" s="19"/>
    </row>
    <row r="14" spans="1:7" ht="36.75" customHeight="1" x14ac:dyDescent="0.25">
      <c r="A14" s="20" t="s">
        <v>35</v>
      </c>
      <c r="B14" s="16">
        <v>20000</v>
      </c>
      <c r="C14" s="24"/>
      <c r="D14" s="25">
        <f t="shared" si="0"/>
        <v>0</v>
      </c>
      <c r="E14" s="26"/>
      <c r="F14" s="27"/>
      <c r="G14" s="19"/>
    </row>
    <row r="15" spans="1:7" s="9" customFormat="1" ht="36.75" customHeight="1" x14ac:dyDescent="0.25">
      <c r="A15" s="20" t="s">
        <v>32</v>
      </c>
      <c r="B15" s="16">
        <v>75000</v>
      </c>
      <c r="C15" s="24">
        <v>29050.560000000001</v>
      </c>
      <c r="D15" s="25">
        <f t="shared" ref="D15" si="1">C15/B15*100</f>
        <v>38.734080000000006</v>
      </c>
      <c r="E15" s="26"/>
      <c r="F15" s="27"/>
      <c r="G15" s="19"/>
    </row>
    <row r="16" spans="1:7" s="9" customFormat="1" ht="36.75" customHeight="1" x14ac:dyDescent="0.25">
      <c r="A16" s="20" t="s">
        <v>36</v>
      </c>
      <c r="B16" s="16">
        <v>550000</v>
      </c>
      <c r="C16" s="24"/>
      <c r="D16" s="25">
        <f t="shared" ref="D16" si="2">C16/B16*100</f>
        <v>0</v>
      </c>
      <c r="E16" s="26"/>
      <c r="F16" s="27"/>
      <c r="G16" s="19"/>
    </row>
    <row r="17" spans="1:7" s="9" customFormat="1" ht="36.75" customHeight="1" x14ac:dyDescent="0.25">
      <c r="A17" s="20" t="s">
        <v>37</v>
      </c>
      <c r="B17" s="16">
        <v>50000</v>
      </c>
      <c r="C17" s="16"/>
      <c r="D17" s="21">
        <f t="shared" ref="D17" si="3">C17/B17*100</f>
        <v>0</v>
      </c>
      <c r="E17" s="18"/>
      <c r="F17" s="19"/>
      <c r="G17" s="19"/>
    </row>
    <row r="18" spans="1:7" s="9" customFormat="1" ht="36.75" customHeight="1" x14ac:dyDescent="0.25">
      <c r="A18" s="20" t="s">
        <v>38</v>
      </c>
      <c r="B18" s="16"/>
      <c r="C18" s="16">
        <v>8893.41</v>
      </c>
      <c r="D18" s="21">
        <v>0</v>
      </c>
      <c r="E18" s="18"/>
      <c r="F18" s="19"/>
      <c r="G18" s="19"/>
    </row>
    <row r="19" spans="1:7" x14ac:dyDescent="0.25">
      <c r="A19" s="20" t="s">
        <v>10</v>
      </c>
      <c r="B19" s="16">
        <v>2927050</v>
      </c>
      <c r="C19" s="16">
        <v>2070208.75</v>
      </c>
      <c r="D19" s="21">
        <f t="shared" si="0"/>
        <v>70.726798312293951</v>
      </c>
      <c r="E19" s="18"/>
      <c r="F19" s="19"/>
      <c r="G19" s="19"/>
    </row>
    <row r="20" spans="1:7" x14ac:dyDescent="0.25">
      <c r="A20" s="17" t="s">
        <v>12</v>
      </c>
      <c r="B20" s="23">
        <f>SUM(B9:B19)</f>
        <v>4488050</v>
      </c>
      <c r="C20" s="23">
        <f>SUM(C10:C19)</f>
        <v>2224962.94</v>
      </c>
      <c r="D20" s="21">
        <f t="shared" si="0"/>
        <v>49.575270774612576</v>
      </c>
      <c r="E20" s="18"/>
      <c r="F20" s="19"/>
      <c r="G20" s="19"/>
    </row>
    <row r="21" spans="1:7" x14ac:dyDescent="0.25">
      <c r="A21" s="35" t="s">
        <v>14</v>
      </c>
      <c r="B21" s="35"/>
      <c r="C21" s="35"/>
      <c r="D21" s="35"/>
      <c r="E21" s="18"/>
      <c r="F21" s="19"/>
      <c r="G21" s="19"/>
    </row>
    <row r="22" spans="1:7" ht="22.5" x14ac:dyDescent="0.25">
      <c r="A22" s="10" t="s">
        <v>23</v>
      </c>
      <c r="B22" s="14">
        <v>789900</v>
      </c>
      <c r="C22" s="12">
        <v>366571.55</v>
      </c>
      <c r="D22" s="14">
        <f>C22/B22*100</f>
        <v>46.407336371692622</v>
      </c>
    </row>
    <row r="23" spans="1:7" ht="33.75" x14ac:dyDescent="0.25">
      <c r="A23" s="10" t="s">
        <v>24</v>
      </c>
      <c r="B23" s="12">
        <v>1581302</v>
      </c>
      <c r="C23" s="12">
        <v>607589.79</v>
      </c>
      <c r="D23" s="14">
        <f>C23/B23*100</f>
        <v>38.423387183472862</v>
      </c>
    </row>
    <row r="24" spans="1:7" x14ac:dyDescent="0.25">
      <c r="A24" s="10" t="s">
        <v>25</v>
      </c>
      <c r="B24" s="12">
        <v>3000</v>
      </c>
      <c r="C24" s="12"/>
      <c r="D24" s="14">
        <f t="shared" ref="D24:D31" si="4">C24/B24*100</f>
        <v>0</v>
      </c>
    </row>
    <row r="25" spans="1:7" x14ac:dyDescent="0.25">
      <c r="A25" s="10" t="s">
        <v>26</v>
      </c>
      <c r="B25" s="12">
        <v>28400</v>
      </c>
      <c r="C25" s="12">
        <v>9744</v>
      </c>
      <c r="D25" s="14">
        <f t="shared" si="4"/>
        <v>34.309859154929576</v>
      </c>
    </row>
    <row r="26" spans="1:7" s="9" customFormat="1" x14ac:dyDescent="0.25">
      <c r="A26" s="10" t="s">
        <v>27</v>
      </c>
      <c r="B26" s="12">
        <v>1010000</v>
      </c>
      <c r="C26" s="12">
        <v>243087.54</v>
      </c>
      <c r="D26" s="14">
        <f t="shared" ref="D26" si="5">C26/B26*100</f>
        <v>24.068073267326735</v>
      </c>
    </row>
    <row r="27" spans="1:7" x14ac:dyDescent="0.25">
      <c r="A27" s="10" t="s">
        <v>33</v>
      </c>
      <c r="B27" s="12">
        <v>60000</v>
      </c>
      <c r="C27" s="12"/>
      <c r="D27" s="14">
        <f t="shared" si="4"/>
        <v>0</v>
      </c>
    </row>
    <row r="28" spans="1:7" s="9" customFormat="1" x14ac:dyDescent="0.25">
      <c r="A28" s="10" t="s">
        <v>28</v>
      </c>
      <c r="B28" s="12">
        <v>27478.52</v>
      </c>
      <c r="C28" s="11">
        <v>23978.52</v>
      </c>
      <c r="D28" s="14">
        <f t="shared" si="4"/>
        <v>87.262778344685231</v>
      </c>
    </row>
    <row r="29" spans="1:7" x14ac:dyDescent="0.25">
      <c r="A29" s="10" t="s">
        <v>29</v>
      </c>
      <c r="B29" s="12">
        <v>701159.48</v>
      </c>
      <c r="C29" s="12">
        <v>200942.48</v>
      </c>
      <c r="D29" s="14">
        <f t="shared" si="4"/>
        <v>28.658598468924644</v>
      </c>
    </row>
    <row r="30" spans="1:7" x14ac:dyDescent="0.25">
      <c r="A30" s="10" t="s">
        <v>30</v>
      </c>
      <c r="B30" s="12">
        <v>390350</v>
      </c>
      <c r="C30" s="12">
        <v>172034.7</v>
      </c>
      <c r="D30" s="14">
        <f t="shared" si="4"/>
        <v>44.071909824516467</v>
      </c>
    </row>
    <row r="31" spans="1:7" x14ac:dyDescent="0.25">
      <c r="A31" s="10" t="s">
        <v>13</v>
      </c>
      <c r="B31" s="12">
        <v>5660</v>
      </c>
      <c r="C31" s="12">
        <v>5660</v>
      </c>
      <c r="D31" s="14">
        <f t="shared" si="4"/>
        <v>100</v>
      </c>
    </row>
    <row r="32" spans="1:7" x14ac:dyDescent="0.25">
      <c r="A32" s="3" t="s">
        <v>15</v>
      </c>
      <c r="B32" s="13">
        <f>SUM(B22:B31)</f>
        <v>4597250</v>
      </c>
      <c r="C32" s="13">
        <f>SUM(C22:C31)</f>
        <v>1629608.58</v>
      </c>
      <c r="D32" s="15">
        <f>C32/B32*100</f>
        <v>35.44746489749307</v>
      </c>
    </row>
    <row r="33" spans="1:4" x14ac:dyDescent="0.25">
      <c r="A33" s="4" t="s">
        <v>16</v>
      </c>
      <c r="B33" s="5">
        <f>B20-B32</f>
        <v>-109200</v>
      </c>
      <c r="C33" s="5">
        <f>C20-C32</f>
        <v>595354.35999999987</v>
      </c>
      <c r="D33" s="1"/>
    </row>
    <row r="35" spans="1:4" s="6" customFormat="1" x14ac:dyDescent="0.25">
      <c r="A35" s="7"/>
      <c r="B35" s="7"/>
      <c r="C35" s="7"/>
      <c r="D35" s="7"/>
    </row>
    <row r="36" spans="1:4" x14ac:dyDescent="0.25">
      <c r="A36" s="7" t="s">
        <v>20</v>
      </c>
      <c r="B36" s="7"/>
      <c r="C36" s="7"/>
      <c r="D36" s="7"/>
    </row>
    <row r="37" spans="1:4" x14ac:dyDescent="0.25">
      <c r="A37" s="7" t="s">
        <v>18</v>
      </c>
      <c r="B37" s="7"/>
      <c r="C37" s="7" t="s">
        <v>17</v>
      </c>
      <c r="D37" s="7"/>
    </row>
    <row r="39" spans="1:4" x14ac:dyDescent="0.25">
      <c r="A39" s="8" t="s">
        <v>39</v>
      </c>
      <c r="B39" s="7"/>
      <c r="C39" s="7"/>
      <c r="D39" s="7"/>
    </row>
    <row r="40" spans="1:4" x14ac:dyDescent="0.25">
      <c r="A40" s="8" t="s">
        <v>31</v>
      </c>
      <c r="B40" s="7"/>
      <c r="C40" s="7"/>
      <c r="D40" s="7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FORWARD</cp:lastModifiedBy>
  <cp:lastPrinted>2020-05-13T09:17:30Z</cp:lastPrinted>
  <dcterms:created xsi:type="dcterms:W3CDTF">2016-02-08T11:51:34Z</dcterms:created>
  <dcterms:modified xsi:type="dcterms:W3CDTF">2020-07-15T06:07:28Z</dcterms:modified>
</cp:coreProperties>
</file>