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75" windowWidth="19440" windowHeight="9735"/>
  </bookViews>
  <sheets>
    <sheet name="Апрель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D15" i="1"/>
  <c r="C9"/>
  <c r="C17" s="1"/>
  <c r="B9"/>
  <c r="B28"/>
  <c r="D19"/>
  <c r="D21"/>
  <c r="D22"/>
  <c r="D23"/>
  <c r="D24"/>
  <c r="D25"/>
  <c r="D26"/>
  <c r="D27"/>
  <c r="D20"/>
  <c r="C28"/>
  <c r="D10"/>
  <c r="D11"/>
  <c r="D12"/>
  <c r="D13"/>
  <c r="D14"/>
  <c r="D16"/>
  <c r="D28" l="1"/>
  <c r="D9"/>
  <c r="B17"/>
  <c r="D17" s="1"/>
  <c r="C29"/>
  <c r="B29" l="1"/>
</calcChain>
</file>

<file path=xl/sharedStrings.xml><?xml version="1.0" encoding="utf-8"?>
<sst xmlns="http://schemas.openxmlformats.org/spreadsheetml/2006/main" count="38" uniqueCount="38">
  <si>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</si>
  <si>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</si>
  <si>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</si>
  <si>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</si>
  <si>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</si>
  <si>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</si>
  <si>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</si>
  <si>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</si>
  <si>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</si>
  <si>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</si>
  <si>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</si>
  <si>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</si>
  <si>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</si>
  <si>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</si>
  <si>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</si>
  <si>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</si>
  <si>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</si>
  <si>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</si>
  <si>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</si>
  <si>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Бюджет муниципального района Баймакский район</t>
  </si>
  <si>
    <t xml:space="preserve">                    Давлетбаев И.Н.</t>
  </si>
  <si>
    <t>начальника финансового управления</t>
  </si>
  <si>
    <t>НАЛОГИ НА ИМУЩЕСТВО</t>
  </si>
  <si>
    <t xml:space="preserve">Заместитель главы по финансовым вопросам - </t>
  </si>
  <si>
    <t>за 4 месяца 2020 года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</si>
  <si>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</si>
  <si>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</si>
  <si>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</si>
  <si>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</si>
  <si>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</si>
  <si>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</si>
  <si>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</si>
  <si>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</si>
  <si>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</si>
  <si>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</si>
  <si>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</si>
  <si>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615000</t>
  </si>
  <si>
    <t>Исп. Тухватуллин Я.А.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</si>
</sst>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center" shrinkToFit="1"/>
    </xf>
    <xf numFmtId="0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topLeftCell="A4" workbookViewId="0">
      <selection activeCell="A36" sqref="A36"/>
    </sheetView>
  </sheetViews>
  <sheetFormatPr defaultRowHeight="15"/>
  <cols>
    <col min="1" max="1" width="45.42578125" customWidth="1"/>
    <col min="2" max="3" width="15.5703125" customWidth="1"/>
    <col min="4" max="4" width="9.28515625" customWidth="1"/>
  </cols>
  <sheetData>
    <row r="1" spans="1:5">
      <c r="A1" s="20" t="s">
        <v>1</v>
      </c>
      <c r="B1" s="21"/>
      <c r="C1" s="21"/>
      <c r="D1" s="21"/>
      <c r="E1" s="2"/>
    </row>
    <row r="2" spans="1:5">
      <c r="A2" s="20" t="s">
        <v>2</v>
      </c>
      <c r="B2" s="21"/>
      <c r="C2" s="21"/>
      <c r="D2" s="21"/>
      <c r="E2" s="2"/>
    </row>
    <row r="3" spans="1:5">
      <c r="A3" s="20" t="s">
        <v>19</v>
      </c>
      <c r="B3" s="21"/>
      <c r="C3" s="21"/>
      <c r="D3" s="21"/>
      <c r="E3" s="2"/>
    </row>
    <row r="4" spans="1:5">
      <c r="A4" s="20" t="s">
        <v>24</v>
      </c>
      <c r="B4" s="21"/>
      <c r="C4" s="21"/>
      <c r="D4" s="21"/>
      <c r="E4" s="2"/>
    </row>
    <row r="5" spans="1:5">
      <c r="A5" s="20" t="s">
        <v>0</v>
      </c>
      <c r="B5" s="21"/>
      <c r="C5" s="21"/>
      <c r="D5" s="21"/>
      <c r="E5" s="2"/>
    </row>
    <row r="6" spans="1:5">
      <c r="A6" s="22" t="s">
        <v>3</v>
      </c>
      <c r="B6" s="23"/>
      <c r="C6" s="23"/>
      <c r="D6" s="23"/>
      <c r="E6" s="2"/>
    </row>
    <row r="7" spans="1:5" ht="30" customHeight="1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>
      <c r="A8" s="24" t="s">
        <v>13</v>
      </c>
      <c r="B8" s="25"/>
      <c r="C8" s="25"/>
      <c r="D8" s="26"/>
      <c r="E8" s="2"/>
    </row>
    <row r="9" spans="1:5">
      <c r="A9" s="4" t="s">
        <v>8</v>
      </c>
      <c r="B9" s="16">
        <f>B10+B11+B12+B13+B14+B15</f>
        <v>1576000</v>
      </c>
      <c r="C9" s="16">
        <f>C10+C11+C12+C13+C14+C15</f>
        <v>211751.64</v>
      </c>
      <c r="D9" s="18">
        <f>C9/B9*100</f>
        <v>13.436017766497462</v>
      </c>
      <c r="E9" s="2"/>
    </row>
    <row r="10" spans="1:5">
      <c r="A10" s="4" t="s">
        <v>25</v>
      </c>
      <c r="B10" s="16">
        <v>62000</v>
      </c>
      <c r="C10" s="16">
        <v>16203.54</v>
      </c>
      <c r="D10" s="18">
        <f t="shared" ref="D10:D17" si="0">C10/B10*100</f>
        <v>26.134741935483873</v>
      </c>
      <c r="E10" s="2"/>
    </row>
    <row r="11" spans="1:5" s="8" customFormat="1">
      <c r="A11" s="9" t="s">
        <v>22</v>
      </c>
      <c r="B11" s="16">
        <v>791000</v>
      </c>
      <c r="C11" s="16">
        <v>152498.88</v>
      </c>
      <c r="D11" s="18">
        <f t="shared" si="0"/>
        <v>19.279251580278128</v>
      </c>
      <c r="E11" s="2"/>
    </row>
    <row r="12" spans="1:5">
      <c r="A12" s="4" t="s">
        <v>35</v>
      </c>
      <c r="B12" s="16">
        <v>75000</v>
      </c>
      <c r="C12" s="16">
        <v>29050.560000000001</v>
      </c>
      <c r="D12" s="18">
        <f t="shared" si="0"/>
        <v>38.734080000000006</v>
      </c>
      <c r="E12" s="2"/>
    </row>
    <row r="13" spans="1:5">
      <c r="A13" s="4" t="s">
        <v>9</v>
      </c>
      <c r="B13" s="16">
        <v>13000</v>
      </c>
      <c r="C13" s="16">
        <v>0</v>
      </c>
      <c r="D13" s="18">
        <f t="shared" si="0"/>
        <v>0</v>
      </c>
      <c r="E13" s="2"/>
    </row>
    <row r="14" spans="1:5" ht="36.75" customHeight="1">
      <c r="A14" s="4" t="s">
        <v>10</v>
      </c>
      <c r="B14" s="16">
        <v>20000</v>
      </c>
      <c r="C14" s="16">
        <v>0</v>
      </c>
      <c r="D14" s="18">
        <f t="shared" si="0"/>
        <v>0</v>
      </c>
      <c r="E14" s="2"/>
    </row>
    <row r="15" spans="1:5">
      <c r="A15" s="4" t="s">
        <v>11</v>
      </c>
      <c r="B15" s="14" t="s">
        <v>36</v>
      </c>
      <c r="C15" s="16">
        <v>13998.66</v>
      </c>
      <c r="D15" s="18">
        <f t="shared" si="0"/>
        <v>2.2762048780487807</v>
      </c>
      <c r="E15" s="2"/>
    </row>
    <row r="16" spans="1:5">
      <c r="A16" s="4" t="s">
        <v>12</v>
      </c>
      <c r="B16" s="16">
        <v>1993200</v>
      </c>
      <c r="C16" s="16">
        <v>980800</v>
      </c>
      <c r="D16" s="18">
        <f t="shared" si="0"/>
        <v>49.20730483644391</v>
      </c>
      <c r="E16" s="2"/>
    </row>
    <row r="17" spans="1:5">
      <c r="A17" s="3" t="s">
        <v>14</v>
      </c>
      <c r="B17" s="17">
        <f>B9+B16</f>
        <v>3569200</v>
      </c>
      <c r="C17" s="17">
        <f>C9+C16</f>
        <v>1192551.6400000001</v>
      </c>
      <c r="D17" s="18">
        <f t="shared" si="0"/>
        <v>33.412295192199934</v>
      </c>
      <c r="E17" s="2"/>
    </row>
    <row r="18" spans="1:5">
      <c r="A18" s="27" t="s">
        <v>16</v>
      </c>
      <c r="B18" s="27"/>
      <c r="C18" s="27"/>
      <c r="D18" s="27"/>
      <c r="E18" s="2"/>
    </row>
    <row r="19" spans="1:5" ht="22.5">
      <c r="A19" s="13" t="s">
        <v>26</v>
      </c>
      <c r="B19" s="18">
        <v>789900</v>
      </c>
      <c r="C19" s="16">
        <v>195687.86</v>
      </c>
      <c r="D19" s="18">
        <f>C19/B19*100</f>
        <v>24.773751107735155</v>
      </c>
    </row>
    <row r="20" spans="1:5" ht="33.75">
      <c r="A20" s="13" t="s">
        <v>27</v>
      </c>
      <c r="B20" s="16">
        <v>1581302</v>
      </c>
      <c r="C20" s="16">
        <v>373486.24</v>
      </c>
      <c r="D20" s="18">
        <f>C20/B20*100</f>
        <v>23.618906445448118</v>
      </c>
    </row>
    <row r="21" spans="1:5">
      <c r="A21" s="13" t="s">
        <v>28</v>
      </c>
      <c r="B21" s="16">
        <v>3000</v>
      </c>
      <c r="C21" s="16"/>
      <c r="D21" s="18">
        <f t="shared" ref="D21:D27" si="1">C21/B21*100</f>
        <v>0</v>
      </c>
    </row>
    <row r="22" spans="1:5">
      <c r="A22" s="13" t="s">
        <v>29</v>
      </c>
      <c r="B22" s="16">
        <v>28400</v>
      </c>
      <c r="C22" s="16">
        <v>5527.58</v>
      </c>
      <c r="D22" s="18">
        <f t="shared" si="1"/>
        <v>19.463309859154929</v>
      </c>
    </row>
    <row r="23" spans="1:5">
      <c r="A23" s="13" t="s">
        <v>30</v>
      </c>
      <c r="B23" s="16">
        <v>270000</v>
      </c>
      <c r="C23" s="16">
        <v>20000</v>
      </c>
      <c r="D23" s="18">
        <f t="shared" si="1"/>
        <v>7.4074074074074066</v>
      </c>
    </row>
    <row r="24" spans="1:5" s="12" customFormat="1">
      <c r="A24" s="13" t="s">
        <v>31</v>
      </c>
      <c r="B24" s="16">
        <v>8400</v>
      </c>
      <c r="C24" s="15">
        <v>8400</v>
      </c>
      <c r="D24" s="18">
        <f t="shared" si="1"/>
        <v>100</v>
      </c>
    </row>
    <row r="25" spans="1:5">
      <c r="A25" s="13" t="s">
        <v>32</v>
      </c>
      <c r="B25" s="16">
        <v>720238</v>
      </c>
      <c r="C25" s="16">
        <v>43310.46</v>
      </c>
      <c r="D25" s="18">
        <f t="shared" si="1"/>
        <v>6.0133539191211796</v>
      </c>
    </row>
    <row r="26" spans="1:5">
      <c r="A26" s="13" t="s">
        <v>33</v>
      </c>
      <c r="B26" s="16">
        <v>271500</v>
      </c>
      <c r="C26" s="16"/>
      <c r="D26" s="18">
        <f t="shared" si="1"/>
        <v>0</v>
      </c>
    </row>
    <row r="27" spans="1:5">
      <c r="A27" s="13" t="s">
        <v>15</v>
      </c>
      <c r="B27" s="16">
        <v>5660</v>
      </c>
      <c r="C27" s="16">
        <v>5660</v>
      </c>
      <c r="D27" s="18">
        <f t="shared" si="1"/>
        <v>100</v>
      </c>
    </row>
    <row r="28" spans="1:5">
      <c r="A28" s="5" t="s">
        <v>17</v>
      </c>
      <c r="B28" s="17">
        <f>SUM(B19:B27)</f>
        <v>3678400</v>
      </c>
      <c r="C28" s="17">
        <f>SUM(C19:C27)</f>
        <v>652072.1399999999</v>
      </c>
      <c r="D28" s="19">
        <f>C28/B28*100</f>
        <v>17.727059047411917</v>
      </c>
    </row>
    <row r="29" spans="1:5">
      <c r="A29" s="6" t="s">
        <v>18</v>
      </c>
      <c r="B29" s="7">
        <f>B17-B28</f>
        <v>-109200</v>
      </c>
      <c r="C29" s="7">
        <f>C17-C28</f>
        <v>540479.50000000023</v>
      </c>
      <c r="D29" s="1"/>
    </row>
    <row r="31" spans="1:5" s="8" customFormat="1">
      <c r="A31" s="10"/>
      <c r="B31" s="10"/>
      <c r="C31" s="10"/>
      <c r="D31" s="10"/>
    </row>
    <row r="32" spans="1:5">
      <c r="A32" s="10" t="s">
        <v>23</v>
      </c>
      <c r="B32" s="10"/>
      <c r="C32" s="10"/>
      <c r="D32" s="10"/>
    </row>
    <row r="33" spans="1:4">
      <c r="A33" s="10" t="s">
        <v>21</v>
      </c>
      <c r="B33" s="10"/>
      <c r="C33" s="10" t="s">
        <v>20</v>
      </c>
      <c r="D33" s="10"/>
    </row>
    <row r="35" spans="1:4">
      <c r="A35" s="11" t="s">
        <v>37</v>
      </c>
      <c r="B35" s="10"/>
      <c r="C35" s="10"/>
      <c r="D35" s="10"/>
    </row>
    <row r="36" spans="1:4">
      <c r="A36" s="11" t="s">
        <v>34</v>
      </c>
      <c r="B36" s="10"/>
      <c r="C36" s="10"/>
      <c r="D36" s="10"/>
    </row>
  </sheetData>
  <mergeCells count="8">
    <mergeCell ref="A5:D5"/>
    <mergeCell ref="A6:D6"/>
    <mergeCell ref="A8:D8"/>
    <mergeCell ref="A18:D1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Апрель</vt:lpstr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777</cp:lastModifiedBy>
  <cp:lastPrinted>2020-05-13T09:17:30Z</cp:lastPrinted>
  <dcterms:created xsi:type="dcterms:W3CDTF">2016-02-08T11:51:34Z</dcterms:created>
  <dcterms:modified xsi:type="dcterms:W3CDTF">2020-05-14T02:45:49Z</dcterms:modified>
</cp:coreProperties>
</file>